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165" windowWidth="13200" windowHeight="8610"/>
  </bookViews>
  <sheets>
    <sheet name="TEMPLATE" sheetId="15" r:id="rId1"/>
  </sheets>
  <definedNames>
    <definedName name="_xlnm.Print_Area" localSheetId="0">TEMPLATE!$A$1:$D$25</definedName>
  </definedNames>
  <calcPr calcId="145621" refMode="R1C1"/>
</workbook>
</file>

<file path=xl/calcChain.xml><?xml version="1.0" encoding="utf-8"?>
<calcChain xmlns="http://schemas.openxmlformats.org/spreadsheetml/2006/main">
  <c r="C23" i="15" l="1"/>
  <c r="C22" i="15"/>
  <c r="C19" i="15"/>
  <c r="C18" i="15"/>
  <c r="C15" i="15"/>
  <c r="C14" i="15"/>
  <c r="C11" i="15"/>
  <c r="C10" i="15"/>
  <c r="C7" i="15"/>
  <c r="C6" i="15"/>
  <c r="C3" i="15"/>
  <c r="C2" i="15"/>
  <c r="D22" i="15" l="1"/>
  <c r="D19" i="15"/>
  <c r="D14" i="15"/>
  <c r="D10" i="15"/>
  <c r="D11" i="15"/>
  <c r="D23" i="15"/>
  <c r="D18" i="15"/>
  <c r="D15" i="15"/>
  <c r="D6" i="15"/>
  <c r="D7" i="15"/>
  <c r="D2" i="15"/>
  <c r="D3" i="15"/>
</calcChain>
</file>

<file path=xl/sharedStrings.xml><?xml version="1.0" encoding="utf-8"?>
<sst xmlns="http://schemas.openxmlformats.org/spreadsheetml/2006/main" count="67" uniqueCount="20">
  <si>
    <t>right IPS</t>
  </si>
  <si>
    <t>left IPS</t>
  </si>
  <si>
    <t>5 minutes post DDAVP</t>
  </si>
  <si>
    <t>10 minutes post DDAVP</t>
  </si>
  <si>
    <t>15 minutes post DDAVP</t>
  </si>
  <si>
    <t>peripheral (P)</t>
  </si>
  <si>
    <t>IPS:P*</t>
  </si>
  <si>
    <t xml:space="preserve">History: 
</t>
  </si>
  <si>
    <r>
      <rPr>
        <b/>
        <sz val="9"/>
        <rFont val="Univers"/>
      </rPr>
      <t>Name, MRN, referring MD:</t>
    </r>
    <r>
      <rPr>
        <sz val="9"/>
        <rFont val="Univers"/>
        <family val="2"/>
      </rPr>
      <t xml:space="preserve"> 
</t>
    </r>
  </si>
  <si>
    <r>
      <rPr>
        <b/>
        <sz val="9"/>
        <rFont val="Univers"/>
      </rPr>
      <t xml:space="preserve">Procedure date: </t>
    </r>
    <r>
      <rPr>
        <sz val="9"/>
        <rFont val="Univers"/>
        <family val="2"/>
      </rPr>
      <t xml:space="preserve">
</t>
    </r>
  </si>
  <si>
    <r>
      <rPr>
        <b/>
        <sz val="9"/>
        <rFont val="Univers"/>
      </rPr>
      <t>Comment:</t>
    </r>
    <r>
      <rPr>
        <sz val="9"/>
        <rFont val="Univers"/>
        <family val="2"/>
      </rPr>
      <t xml:space="preserve"> 
</t>
    </r>
  </si>
  <si>
    <r>
      <rPr>
        <b/>
        <sz val="9"/>
        <rFont val="Univers"/>
      </rPr>
      <t>Interpretation:</t>
    </r>
    <r>
      <rPr>
        <sz val="9"/>
        <rFont val="Univers"/>
        <family val="2"/>
      </rPr>
      <t xml:space="preserve"> 
</t>
    </r>
  </si>
  <si>
    <r>
      <t>Interpetrosal gradient</t>
    </r>
    <r>
      <rPr>
        <b/>
        <vertAlign val="superscript"/>
        <sz val="9"/>
        <color indexed="9"/>
        <rFont val="Univers"/>
      </rPr>
      <t>†</t>
    </r>
  </si>
  <si>
    <t>* Baseline IPS:P ≥2 or peak post-stimulation IPS:P ≥3 = Cushing's disease. If neither of these is the case, then ACTH source is ectopic.</t>
  </si>
  <si>
    <t>3 minutes post DDAVP</t>
  </si>
  <si>
    <t>Baseline 1</t>
  </si>
  <si>
    <t>Baseline 2</t>
  </si>
  <si>
    <t>ACTH (pmol/L)</t>
  </si>
  <si>
    <r>
      <rPr>
        <vertAlign val="superscript"/>
        <sz val="9"/>
        <rFont val="Univers"/>
      </rPr>
      <t>†</t>
    </r>
    <r>
      <rPr>
        <sz val="9"/>
        <rFont val="Univers"/>
      </rPr>
      <t xml:space="preserve"> Interpetrosal gradient ≥1.4 for lateralization has a 69% positive predictive value - </t>
    </r>
    <r>
      <rPr>
        <i/>
        <sz val="9"/>
        <rFont val="Univers"/>
      </rPr>
      <t xml:space="preserve">The Lateralization Accuracy of Inferior Petrosal Sinus Sampling in 501 Patients with Cushing’s Disease, J Clin Endocrinol Metab, June 2013, 98(6):2285-229. </t>
    </r>
    <r>
      <rPr>
        <sz val="9"/>
        <rFont val="Univers"/>
      </rPr>
      <t xml:space="preserve">This paper also showed that when MR is positive, it is superior to IPSS in determining intrapituitary location of an adenoma. </t>
    </r>
  </si>
  <si>
    <t>pending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</si>
</sst>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Arial"/>
    </font>
    <font>
      <b/>
      <sz val="9"/>
      <color indexed="9"/>
      <name val="Univers"/>
      <family val="2"/>
    </font>
    <font>
      <sz val="9"/>
      <name val="Univers"/>
      <family val="2"/>
    </font>
    <font>
      <b/>
      <sz val="9"/>
      <name val="Univers"/>
      <family val="2"/>
    </font>
    <font>
      <sz val="10"/>
      <name val="Arial"/>
      <family val="2"/>
    </font>
    <font>
      <b/>
      <sz val="9"/>
      <name val="Univers"/>
    </font>
    <font>
      <sz val="9"/>
      <name val="Univers"/>
    </font>
    <font>
      <sz val="9"/>
      <color rgb="FFD1E8FF"/>
      <name val="Univers"/>
      <family val="2"/>
    </font>
    <font>
      <b/>
      <vertAlign val="superscript"/>
      <sz val="9"/>
      <color indexed="9"/>
      <name val="Univers"/>
    </font>
    <font>
      <vertAlign val="superscript"/>
      <sz val="9"/>
      <name val="Univers"/>
    </font>
    <font>
      <i/>
      <sz val="9"/>
      <name val="Univers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0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Fill="1" applyBorder="1"/>
    <xf numFmtId="0" fontId="3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2" fillId="5" borderId="3" xfId="0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FFCC"/>
      <color rgb="FFD1EDFF"/>
      <color rgb="FFD1E8FF"/>
      <color rgb="FFC1E7FF"/>
      <color rgb="FFA7DD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="190" zoomScaleNormal="190" workbookViewId="0">
      <selection activeCell="A2" sqref="A2"/>
    </sheetView>
  </sheetViews>
  <sheetFormatPr defaultColWidth="8.85546875" defaultRowHeight="12"/>
  <cols>
    <col min="1" max="1" width="24.7109375" style="9" customWidth="1"/>
    <col min="2" max="2" width="15.7109375" style="8" customWidth="1"/>
    <col min="3" max="3" width="20.140625" style="8" customWidth="1"/>
    <col min="4" max="4" width="21.7109375" style="9" customWidth="1"/>
    <col min="5" max="5" width="8.85546875" style="12"/>
    <col min="6" max="16384" width="8.85546875" style="9"/>
  </cols>
  <sheetData>
    <row r="1" spans="1:5" s="13" customFormat="1" ht="18" customHeight="1">
      <c r="A1" s="4" t="s">
        <v>15</v>
      </c>
      <c r="B1" s="5" t="s">
        <v>17</v>
      </c>
      <c r="C1" s="5" t="s">
        <v>6</v>
      </c>
      <c r="D1" s="5" t="s">
        <v>12</v>
      </c>
      <c r="E1" s="3"/>
    </row>
    <row r="2" spans="1:5" s="15" customFormat="1" ht="18" customHeight="1">
      <c r="A2" s="6" t="s">
        <v>0</v>
      </c>
      <c r="B2" s="7" t="s">
        <v>19</v>
      </c>
      <c r="C2" s="19" t="str">
        <f>IFERROR((ROUND(B2/B4,1)),"pending")</f>
        <v>pending</v>
      </c>
      <c r="D2" s="18" t="str">
        <f>IFERROR((ROUND(C2/C3,1)), "pending")</f>
        <v>pending</v>
      </c>
      <c r="E2" s="14"/>
    </row>
    <row r="3" spans="1:5" s="15" customFormat="1" ht="18" customHeight="1">
      <c r="A3" s="6" t="s">
        <v>1</v>
      </c>
      <c r="B3" s="7" t="s">
        <v>19</v>
      </c>
      <c r="C3" s="19" t="str">
        <f>IFERROR((ROUND(B3/B4,1)), "pending")</f>
        <v>pending</v>
      </c>
      <c r="D3" s="18" t="str">
        <f>IFERROR((ROUND(C3/C2,1)), "pending")</f>
        <v>pending</v>
      </c>
      <c r="E3" s="14"/>
    </row>
    <row r="4" spans="1:5" s="15" customFormat="1" ht="18" customHeight="1">
      <c r="A4" s="6" t="s">
        <v>5</v>
      </c>
      <c r="B4" s="7" t="s">
        <v>19</v>
      </c>
      <c r="C4" s="17"/>
      <c r="D4" s="11"/>
      <c r="E4" s="14"/>
    </row>
    <row r="5" spans="1:5" s="15" customFormat="1" ht="18" customHeight="1">
      <c r="A5" s="4" t="s">
        <v>16</v>
      </c>
      <c r="B5" s="5" t="s">
        <v>17</v>
      </c>
      <c r="C5" s="5" t="s">
        <v>6</v>
      </c>
      <c r="D5" s="5" t="s">
        <v>12</v>
      </c>
      <c r="E5" s="14"/>
    </row>
    <row r="6" spans="1:5" s="15" customFormat="1" ht="18" customHeight="1">
      <c r="A6" s="6" t="s">
        <v>0</v>
      </c>
      <c r="B6" s="7" t="s">
        <v>19</v>
      </c>
      <c r="C6" s="19" t="str">
        <f>IFERROR((ROUND(B6/B8,1)),"pending")</f>
        <v>pending</v>
      </c>
      <c r="D6" s="18" t="str">
        <f>IFERROR((ROUND(C6/C7,1)), "pending")</f>
        <v>pending</v>
      </c>
      <c r="E6" s="14"/>
    </row>
    <row r="7" spans="1:5" s="15" customFormat="1" ht="18" customHeight="1">
      <c r="A7" s="6" t="s">
        <v>1</v>
      </c>
      <c r="B7" s="7" t="s">
        <v>19</v>
      </c>
      <c r="C7" s="19" t="str">
        <f>IFERROR((ROUND(B7/B8,1)), "pending")</f>
        <v>pending</v>
      </c>
      <c r="D7" s="18" t="str">
        <f>IFERROR((ROUND(C7/C6,1)), "pending")</f>
        <v>pending</v>
      </c>
      <c r="E7" s="14"/>
    </row>
    <row r="8" spans="1:5" s="15" customFormat="1" ht="18" customHeight="1">
      <c r="A8" s="6" t="s">
        <v>5</v>
      </c>
      <c r="B8" s="7" t="s">
        <v>19</v>
      </c>
      <c r="C8" s="17"/>
      <c r="D8" s="11"/>
      <c r="E8" s="14"/>
    </row>
    <row r="9" spans="1:5" s="15" customFormat="1" ht="18" customHeight="1">
      <c r="A9" s="4" t="s">
        <v>14</v>
      </c>
      <c r="B9" s="5" t="s">
        <v>17</v>
      </c>
      <c r="C9" s="5" t="s">
        <v>6</v>
      </c>
      <c r="D9" s="5" t="s">
        <v>12</v>
      </c>
      <c r="E9" s="14"/>
    </row>
    <row r="10" spans="1:5" s="15" customFormat="1" ht="18" customHeight="1">
      <c r="A10" s="6" t="s">
        <v>0</v>
      </c>
      <c r="B10" s="7" t="s">
        <v>19</v>
      </c>
      <c r="C10" s="19" t="str">
        <f>IFERROR((ROUND(B10/B12,1)),"pending")</f>
        <v>pending</v>
      </c>
      <c r="D10" s="18" t="str">
        <f>IFERROR((ROUND(C10/C11,1)), "pending")</f>
        <v>pending</v>
      </c>
      <c r="E10" s="14"/>
    </row>
    <row r="11" spans="1:5" s="15" customFormat="1" ht="18" customHeight="1">
      <c r="A11" s="6" t="s">
        <v>1</v>
      </c>
      <c r="B11" s="7" t="s">
        <v>19</v>
      </c>
      <c r="C11" s="19" t="str">
        <f>IFERROR((ROUND(B11/B12,1)), "pending")</f>
        <v>pending</v>
      </c>
      <c r="D11" s="18" t="str">
        <f>IFERROR((ROUND(C11/C10,1)), "pending")</f>
        <v>pending</v>
      </c>
      <c r="E11" s="14"/>
    </row>
    <row r="12" spans="1:5" s="15" customFormat="1" ht="18" customHeight="1">
      <c r="A12" s="6" t="s">
        <v>5</v>
      </c>
      <c r="B12" s="7" t="s">
        <v>19</v>
      </c>
      <c r="C12" s="17"/>
      <c r="D12" s="11"/>
      <c r="E12" s="14"/>
    </row>
    <row r="13" spans="1:5" s="15" customFormat="1" ht="18" customHeight="1">
      <c r="A13" s="4" t="s">
        <v>2</v>
      </c>
      <c r="B13" s="5" t="s">
        <v>17</v>
      </c>
      <c r="C13" s="5" t="s">
        <v>6</v>
      </c>
      <c r="D13" s="5" t="s">
        <v>12</v>
      </c>
      <c r="E13" s="14"/>
    </row>
    <row r="14" spans="1:5" s="15" customFormat="1" ht="18" customHeight="1">
      <c r="A14" s="6" t="s">
        <v>0</v>
      </c>
      <c r="B14" s="7" t="s">
        <v>19</v>
      </c>
      <c r="C14" s="19" t="str">
        <f>IFERROR((ROUND(B14/B16,1)),"pending")</f>
        <v>pending</v>
      </c>
      <c r="D14" s="18" t="str">
        <f>IFERROR((ROUND(C14/C15,1)), "pending")</f>
        <v>pending</v>
      </c>
      <c r="E14" s="14"/>
    </row>
    <row r="15" spans="1:5" s="15" customFormat="1" ht="18" customHeight="1">
      <c r="A15" s="6" t="s">
        <v>1</v>
      </c>
      <c r="B15" s="7" t="s">
        <v>19</v>
      </c>
      <c r="C15" s="19" t="str">
        <f>IFERROR((ROUND(B15/B16,1)), "pending")</f>
        <v>pending</v>
      </c>
      <c r="D15" s="18" t="str">
        <f>IFERROR((ROUND(C15/C14,1)), "pending")</f>
        <v>pending</v>
      </c>
      <c r="E15" s="14"/>
    </row>
    <row r="16" spans="1:5" s="15" customFormat="1" ht="18" customHeight="1">
      <c r="A16" s="6" t="s">
        <v>5</v>
      </c>
      <c r="B16" s="7" t="s">
        <v>19</v>
      </c>
      <c r="C16" s="17"/>
      <c r="D16" s="11"/>
      <c r="E16" s="14"/>
    </row>
    <row r="17" spans="1:5" s="15" customFormat="1" ht="18" customHeight="1">
      <c r="A17" s="4" t="s">
        <v>3</v>
      </c>
      <c r="B17" s="5" t="s">
        <v>17</v>
      </c>
      <c r="C17" s="5" t="s">
        <v>6</v>
      </c>
      <c r="D17" s="5" t="s">
        <v>12</v>
      </c>
      <c r="E17" s="14"/>
    </row>
    <row r="18" spans="1:5" s="15" customFormat="1" ht="18" customHeight="1">
      <c r="A18" s="6" t="s">
        <v>0</v>
      </c>
      <c r="B18" s="7" t="s">
        <v>19</v>
      </c>
      <c r="C18" s="19" t="str">
        <f>IFERROR((ROUND(B18/B20,1)),"pending")</f>
        <v>pending</v>
      </c>
      <c r="D18" s="18" t="str">
        <f>IFERROR((ROUND(C18/C19,1)), "pending")</f>
        <v>pending</v>
      </c>
      <c r="E18" s="14"/>
    </row>
    <row r="19" spans="1:5" s="15" customFormat="1" ht="18" customHeight="1">
      <c r="A19" s="6" t="s">
        <v>1</v>
      </c>
      <c r="B19" s="7" t="s">
        <v>19</v>
      </c>
      <c r="C19" s="19" t="str">
        <f>IFERROR((ROUND(B19/B20,1)), "pending")</f>
        <v>pending</v>
      </c>
      <c r="D19" s="18" t="str">
        <f>IFERROR((ROUND(C19/C18,1)), "pending")</f>
        <v>pending</v>
      </c>
      <c r="E19" s="14"/>
    </row>
    <row r="20" spans="1:5" s="15" customFormat="1" ht="18" customHeight="1">
      <c r="A20" s="6" t="s">
        <v>5</v>
      </c>
      <c r="B20" s="7" t="s">
        <v>19</v>
      </c>
      <c r="C20" s="17"/>
      <c r="D20" s="11"/>
      <c r="E20" s="14"/>
    </row>
    <row r="21" spans="1:5" s="15" customFormat="1" ht="18" customHeight="1">
      <c r="A21" s="4" t="s">
        <v>4</v>
      </c>
      <c r="B21" s="5" t="s">
        <v>17</v>
      </c>
      <c r="C21" s="5" t="s">
        <v>6</v>
      </c>
      <c r="D21" s="5" t="s">
        <v>12</v>
      </c>
      <c r="E21" s="14"/>
    </row>
    <row r="22" spans="1:5" s="15" customFormat="1" ht="18" customHeight="1">
      <c r="A22" s="6" t="s">
        <v>0</v>
      </c>
      <c r="B22" s="7" t="s">
        <v>19</v>
      </c>
      <c r="C22" s="19" t="str">
        <f>IFERROR((ROUND(B22/B24,1)), "pending")</f>
        <v>pending</v>
      </c>
      <c r="D22" s="18" t="str">
        <f>IFERROR((ROUND(C22/C23,1)), "pending")</f>
        <v>pending</v>
      </c>
      <c r="E22" s="14"/>
    </row>
    <row r="23" spans="1:5" s="15" customFormat="1" ht="18" customHeight="1">
      <c r="A23" s="6" t="s">
        <v>1</v>
      </c>
      <c r="B23" s="7" t="s">
        <v>19</v>
      </c>
      <c r="C23" s="19" t="str">
        <f>IFERROR((ROUND(B23/B24,1)), "pending")</f>
        <v>pending</v>
      </c>
      <c r="D23" s="18" t="str">
        <f>IFERROR((ROUND(C23/C22,1)), "pending")</f>
        <v>pending</v>
      </c>
      <c r="E23" s="14"/>
    </row>
    <row r="24" spans="1:5" s="15" customFormat="1" ht="18" customHeight="1">
      <c r="A24" s="6" t="s">
        <v>5</v>
      </c>
      <c r="B24" s="7" t="s">
        <v>19</v>
      </c>
      <c r="C24" s="17"/>
      <c r="D24" s="10"/>
      <c r="E24" s="14"/>
    </row>
    <row r="25" spans="1:5" s="15" customFormat="1" ht="18" customHeight="1">
      <c r="A25" s="1"/>
      <c r="B25" s="16"/>
      <c r="C25" s="16"/>
      <c r="E25" s="14"/>
    </row>
    <row r="26" spans="1:5" ht="33" customHeight="1">
      <c r="A26" s="27" t="s">
        <v>13</v>
      </c>
      <c r="B26" s="28"/>
      <c r="C26" s="28"/>
      <c r="D26" s="29"/>
    </row>
    <row r="27" spans="1:5" ht="63.75" customHeight="1">
      <c r="A27" s="23" t="s">
        <v>18</v>
      </c>
      <c r="B27" s="24"/>
      <c r="C27" s="24"/>
      <c r="D27" s="25"/>
    </row>
    <row r="28" spans="1:5">
      <c r="A28" s="2"/>
    </row>
    <row r="29" spans="1:5" ht="40.5" customHeight="1">
      <c r="A29" s="20" t="s">
        <v>8</v>
      </c>
      <c r="B29" s="21"/>
      <c r="C29" s="21"/>
      <c r="D29" s="22"/>
    </row>
    <row r="30" spans="1:5" ht="33.75" customHeight="1">
      <c r="A30" s="20" t="s">
        <v>9</v>
      </c>
      <c r="B30" s="21"/>
      <c r="C30" s="21"/>
      <c r="D30" s="22"/>
    </row>
    <row r="31" spans="1:5" ht="33.75" customHeight="1">
      <c r="A31" s="26" t="s">
        <v>7</v>
      </c>
      <c r="B31" s="21"/>
      <c r="C31" s="21"/>
      <c r="D31" s="22"/>
    </row>
    <row r="32" spans="1:5" ht="49.5" customHeight="1">
      <c r="A32" s="20" t="s">
        <v>10</v>
      </c>
      <c r="B32" s="21"/>
      <c r="C32" s="21"/>
      <c r="D32" s="22"/>
    </row>
    <row r="33" spans="1:4" ht="43.5" customHeight="1">
      <c r="A33" s="20" t="s">
        <v>11</v>
      </c>
      <c r="B33" s="21"/>
      <c r="C33" s="21"/>
      <c r="D33" s="22"/>
    </row>
  </sheetData>
  <mergeCells count="7">
    <mergeCell ref="A33:D33"/>
    <mergeCell ref="A26:D26"/>
    <mergeCell ref="A27:D27"/>
    <mergeCell ref="A29:D29"/>
    <mergeCell ref="A30:D30"/>
    <mergeCell ref="A31:D31"/>
    <mergeCell ref="A32:D32"/>
  </mergeCells>
  <printOptions horizontalCentered="1"/>
  <pageMargins left="0.75" right="0.75" top="1" bottom="1" header="0.5" footer="0.5"/>
  <pageSetup orientation="portrait" r:id="rId1"/>
  <headerFooter alignWithMargins="0">
    <oddHeader>&amp;C&amp;"Univers,Bold"&amp;9&amp;A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TEMPLATE</vt:lpstr>
      <vt:lpstr>TEMPLATE!Print_Area</vt:lpstr>
    </vt:vector>
  </TitlesOfParts>
  <Company>SWCHSC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R. Pugash</dc:creator>
  <cp:lastModifiedBy>Pugash, Dr. Robyn</cp:lastModifiedBy>
  <cp:lastPrinted>2017-06-05T12:32:40Z</cp:lastPrinted>
  <dcterms:created xsi:type="dcterms:W3CDTF">2004-11-03T13:20:32Z</dcterms:created>
  <dcterms:modified xsi:type="dcterms:W3CDTF">2018-03-23T15:53:37Z</dcterms:modified>
</cp:coreProperties>
</file>